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9525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5" i="4" l="1"/>
  <c r="F65" i="4"/>
  <c r="F68" i="4"/>
  <c r="G68" i="4"/>
  <c r="F69" i="4" l="1"/>
</calcChain>
</file>

<file path=xl/sharedStrings.xml><?xml version="1.0" encoding="utf-8"?>
<sst xmlns="http://schemas.openxmlformats.org/spreadsheetml/2006/main" count="161" uniqueCount="81">
  <si>
    <r>
      <t>&lt;&lt;</t>
    </r>
    <r>
      <rPr>
        <b/>
        <sz val="11"/>
        <color theme="1"/>
        <rFont val="Sylfaen"/>
        <family val="1"/>
        <charset val="204"/>
      </rPr>
      <t>Հաստատում եմ</t>
    </r>
    <r>
      <rPr>
        <b/>
        <sz val="11"/>
        <color theme="1"/>
        <rFont val="Calibri"/>
        <family val="2"/>
        <charset val="204"/>
        <scheme val="minor"/>
      </rPr>
      <t>&gt;&gt;</t>
    </r>
  </si>
  <si>
    <t>Գնման ձևը /ընթացակարգը/</t>
  </si>
  <si>
    <t>Ծառայություններ</t>
  </si>
  <si>
    <t>կվտ</t>
  </si>
  <si>
    <t>ԲԸԱՀ</t>
  </si>
  <si>
    <t>խոր.մ</t>
  </si>
  <si>
    <t>Աղբահանություն</t>
  </si>
  <si>
    <t>դրամ</t>
  </si>
  <si>
    <t xml:space="preserve">դրամ </t>
  </si>
  <si>
    <t>հեռախոսակապ</t>
  </si>
  <si>
    <t>աբոն</t>
  </si>
  <si>
    <t>Ինտերնետ կապի ծառայություն</t>
  </si>
  <si>
    <t>հատ</t>
  </si>
  <si>
    <t>Թերթերի բաժանորդագրություն</t>
  </si>
  <si>
    <t>օրինակ</t>
  </si>
  <si>
    <t>Գազի տեխնիկական սպասարկում և կարգաբերում</t>
  </si>
  <si>
    <r>
      <t xml:space="preserve"> </t>
    </r>
    <r>
      <rPr>
        <sz val="11"/>
        <color theme="1"/>
        <rFont val="Sylfaen"/>
        <family val="1"/>
        <charset val="204"/>
      </rPr>
      <t>հատ</t>
    </r>
  </si>
  <si>
    <t>Ծխաօդ. ուղիների  տեխ.վիճակի ստուգում և մաքրում</t>
  </si>
  <si>
    <t>Ընդամենը</t>
  </si>
  <si>
    <t>Թուղթ  A4</t>
  </si>
  <si>
    <t>Թղթապանակ , արագակար ստվարաթղթե</t>
  </si>
  <si>
    <t>Աշխատավարձի քարտեր</t>
  </si>
  <si>
    <t>Շինանյութեր</t>
  </si>
  <si>
    <t xml:space="preserve"> </t>
  </si>
  <si>
    <t>(Ըստ բյուջետային ծախսերի գերատեսչական դասակարգման)</t>
  </si>
  <si>
    <t>(Ըստ բյուջետային ծախսերի գործառնական դասակարգման)</t>
  </si>
  <si>
    <t>Գնման առարկայի</t>
  </si>
  <si>
    <t>Միջանցիկ կոդը՝ըստ CPV դասակարգման</t>
  </si>
  <si>
    <t>Անվանումը</t>
  </si>
  <si>
    <t>Չափման միավորը</t>
  </si>
  <si>
    <t>միավորի գինը</t>
  </si>
  <si>
    <t>ընդամենը ծախսերը /դրամ/</t>
  </si>
  <si>
    <t>քանակը</t>
  </si>
  <si>
    <t>Ապրանքներ</t>
  </si>
  <si>
    <t>h</t>
  </si>
  <si>
    <t>տուփ</t>
  </si>
  <si>
    <t>հ</t>
  </si>
  <si>
    <t>կգ</t>
  </si>
  <si>
    <t>վերապատրաստում</t>
  </si>
  <si>
    <t>Ուսումնաօժանդակ նյութեր /գրասենյակային գրքեր,մատյաններ /</t>
  </si>
  <si>
    <t>ԲԸ</t>
  </si>
  <si>
    <t>էլ.էներգիայի մատակարար.ծառայութ</t>
  </si>
  <si>
    <t>՛09123000</t>
  </si>
  <si>
    <t xml:space="preserve"> գազի բաշխում</t>
  </si>
  <si>
    <t xml:space="preserve"> Ջրամատակարարում /խմելու ջուր/</t>
  </si>
  <si>
    <t>համակարգիչների պահպանման ծառայութ.</t>
  </si>
  <si>
    <t>Այլ ծառայություններ</t>
  </si>
  <si>
    <t>բաժին 09 խումբ 02 դաս 01 ծրագիր 02</t>
  </si>
  <si>
    <r>
      <t xml:space="preserve">ԾՐԱԳիՐԸ ՝        </t>
    </r>
    <r>
      <rPr>
        <sz val="10"/>
        <color theme="1"/>
        <rFont val="Sylfaen"/>
        <family val="1"/>
        <charset val="204"/>
      </rPr>
      <t xml:space="preserve"> </t>
    </r>
    <r>
      <rPr>
        <b/>
        <sz val="10"/>
        <color theme="1"/>
        <rFont val="Sylfaen"/>
        <family val="1"/>
        <charset val="204"/>
      </rPr>
      <t>Հանրակրթություն</t>
    </r>
  </si>
  <si>
    <t>արագակար ռեգիստր</t>
  </si>
  <si>
    <t xml:space="preserve"> Դեռատիզացիա և դեզինֆեկցիա</t>
  </si>
  <si>
    <t>Աշխատանքներ</t>
  </si>
  <si>
    <t>Գրիչ գելով գնդիկավոր</t>
  </si>
  <si>
    <t>Կավիճ սպիտակ գրելու</t>
  </si>
  <si>
    <t>Ավել սենյակային</t>
  </si>
  <si>
    <t>տնօրեն_        Ն.Ներսիսյան______</t>
  </si>
  <si>
    <r>
      <t>ՊԱՏՎԻՐԱՏՈՒ</t>
    </r>
    <r>
      <rPr>
        <sz val="10"/>
        <color theme="1"/>
        <rFont val="Sylfaen"/>
        <family val="1"/>
        <charset val="204"/>
      </rPr>
      <t xml:space="preserve"> ՝ </t>
    </r>
    <r>
      <rPr>
        <b/>
        <sz val="10"/>
        <color theme="1"/>
        <rFont val="Sylfaen"/>
        <family val="1"/>
        <charset val="204"/>
      </rPr>
      <t>ՀՀ Գեղարքունիքի մարզի Նորատուս գյուղի N2  միջնակարգ դպրոց ՊՈԱԿ</t>
    </r>
  </si>
  <si>
    <t xml:space="preserve"> ԱՆՎԱՆՈՒՄԸ՝ Նորատուս գյուղի N 2 միջնակարգ դպրոց ՊՈԱԿ- ի  գնւմների պլան</t>
  </si>
  <si>
    <t>Դույլ ցինկից</t>
  </si>
  <si>
    <t>Վառելափայտ</t>
  </si>
  <si>
    <t>խոր.մ.</t>
  </si>
  <si>
    <t>դասալսումների մատյան</t>
  </si>
  <si>
    <t>12-րդ դաս. Խմբակային մատյան</t>
  </si>
  <si>
    <t>Աշակերտի անձնական գործ</t>
  </si>
  <si>
    <t>Աշակերտի պայմանագիր</t>
  </si>
  <si>
    <t>Տարիֆիկացիոն ցուցակ</t>
  </si>
  <si>
    <t>1-ին դաս. Աշակերտի գնահատման թերթիկ</t>
  </si>
  <si>
    <t>ժավել</t>
  </si>
  <si>
    <t>Էլ լամպ</t>
  </si>
  <si>
    <t>Վարդակ</t>
  </si>
  <si>
    <t>Անջատիչ</t>
  </si>
  <si>
    <t>Դպրոցի շենքի ընթացիկ նորոգում</t>
  </si>
  <si>
    <t>Լվացող մաքրող նյութեր</t>
  </si>
  <si>
    <t>Դռան ներքին փականներ</t>
  </si>
  <si>
    <t>Փականի միջուկներ</t>
  </si>
  <si>
    <t>Մրցույթի հայտարարություն</t>
  </si>
  <si>
    <t xml:space="preserve"> &lt;&lt;  23 &gt;&gt; հոկտեմբեր   2017թ.</t>
  </si>
  <si>
    <t>2017  ԹՎԱԿԱՆԻ  ԳՆՈՒՄՆԵՐԻ     ՊԼԱՆ (փոփոխված)</t>
  </si>
  <si>
    <t>ԳՀ</t>
  </si>
  <si>
    <t xml:space="preserve">ՀՀ Գեղարքունիքի մարզի Նորատուս գյուղի </t>
  </si>
  <si>
    <t xml:space="preserve"> Ա. Սողոմոնյանի անվան N2 միջնակարգ դպրոց ՊՈԱԿ-ի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</si>
</sst>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sz val="10.5"/>
      <color rgb="FF00000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8" xfId="0" applyBorder="1"/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0" fillId="0" borderId="6" xfId="0" applyBorder="1"/>
    <xf numFmtId="0" fontId="2" fillId="0" borderId="2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0" fillId="0" borderId="13" xfId="0" applyBorder="1"/>
    <xf numFmtId="0" fontId="0" fillId="0" borderId="0" xfId="0" applyBorder="1"/>
    <xf numFmtId="0" fontId="3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1" xfId="0" applyBorder="1"/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0" fillId="0" borderId="36" xfId="0" applyBorder="1"/>
    <xf numFmtId="0" fontId="3" fillId="0" borderId="13" xfId="0" applyFont="1" applyBorder="1" applyAlignment="1">
      <alignment horizontal="center" vertical="top" wrapText="1"/>
    </xf>
    <xf numFmtId="0" fontId="0" fillId="0" borderId="22" xfId="0" applyBorder="1"/>
    <xf numFmtId="0" fontId="10" fillId="0" borderId="6" xfId="0" applyFont="1" applyBorder="1" applyAlignment="1">
      <alignment horizontal="center" vertical="top" wrapText="1"/>
    </xf>
    <xf numFmtId="0" fontId="0" fillId="0" borderId="39" xfId="0" applyBorder="1"/>
    <xf numFmtId="0" fontId="0" fillId="0" borderId="37" xfId="0" applyBorder="1"/>
    <xf numFmtId="0" fontId="4" fillId="0" borderId="3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27" xfId="0" applyFont="1" applyBorder="1"/>
    <xf numFmtId="0" fontId="4" fillId="0" borderId="3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42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/>
    <xf numFmtId="0" fontId="0" fillId="0" borderId="43" xfId="0" applyBorder="1"/>
    <xf numFmtId="0" fontId="3" fillId="0" borderId="6" xfId="0" applyFont="1" applyBorder="1"/>
    <xf numFmtId="0" fontId="2" fillId="0" borderId="0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6" xfId="0" applyFont="1" applyBorder="1"/>
    <xf numFmtId="0" fontId="2" fillId="0" borderId="44" xfId="0" applyFont="1" applyBorder="1" applyAlignment="1">
      <alignment vertical="top" wrapText="1"/>
    </xf>
    <xf numFmtId="0" fontId="0" fillId="0" borderId="15" xfId="0" applyBorder="1"/>
    <xf numFmtId="0" fontId="2" fillId="0" borderId="31" xfId="0" applyFont="1" applyBorder="1" applyAlignment="1">
      <alignment horizontal="center" vertical="top" wrapText="1"/>
    </xf>
    <xf numFmtId="0" fontId="0" fillId="0" borderId="38" xfId="0" applyBorder="1"/>
    <xf numFmtId="0" fontId="9" fillId="0" borderId="6" xfId="0" applyFont="1" applyBorder="1" applyAlignment="1">
      <alignment horizontal="center"/>
    </xf>
    <xf numFmtId="0" fontId="0" fillId="0" borderId="23" xfId="0" applyBorder="1"/>
    <xf numFmtId="0" fontId="2" fillId="0" borderId="46" xfId="0" applyFont="1" applyBorder="1" applyAlignment="1">
      <alignment vertical="top" wrapText="1"/>
    </xf>
    <xf numFmtId="0" fontId="11" fillId="0" borderId="15" xfId="0" applyFont="1" applyBorder="1"/>
    <xf numFmtId="0" fontId="2" fillId="0" borderId="15" xfId="0" applyFont="1" applyBorder="1" applyAlignment="1">
      <alignment horizontal="right" vertical="top" wrapText="1"/>
    </xf>
    <xf numFmtId="0" fontId="12" fillId="0" borderId="6" xfId="0" applyFont="1" applyBorder="1"/>
    <xf numFmtId="0" fontId="12" fillId="0" borderId="27" xfId="0" applyFont="1" applyBorder="1"/>
    <xf numFmtId="0" fontId="0" fillId="0" borderId="32" xfId="0" applyBorder="1"/>
    <xf numFmtId="0" fontId="11" fillId="0" borderId="9" xfId="0" applyFont="1" applyBorder="1"/>
    <xf numFmtId="0" fontId="12" fillId="0" borderId="11" xfId="0" applyFont="1" applyBorder="1"/>
    <xf numFmtId="0" fontId="0" fillId="0" borderId="46" xfId="0" applyBorder="1"/>
    <xf numFmtId="0" fontId="0" fillId="0" borderId="25" xfId="0" applyBorder="1"/>
    <xf numFmtId="0" fontId="0" fillId="0" borderId="18" xfId="0" applyBorder="1"/>
    <xf numFmtId="0" fontId="0" fillId="0" borderId="12" xfId="0" applyBorder="1"/>
    <xf numFmtId="0" fontId="3" fillId="0" borderId="4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6" xfId="0" applyFont="1" applyBorder="1"/>
    <xf numFmtId="0" fontId="4" fillId="0" borderId="6" xfId="0" applyFont="1" applyBorder="1" applyAlignment="1">
      <alignment vertical="top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activeCell="J6" sqref="J6"/>
    </sheetView>
  </sheetViews>
  <sheetFormatPr defaultRowHeight="15" x14ac:dyDescent="0.25"/>
  <cols>
    <col min="1" max="1" width="11.140625" customWidth="1"/>
    <col min="2" max="2" width="36.140625" customWidth="1"/>
    <col min="3" max="3" width="9" customWidth="1"/>
    <col min="4" max="4" width="7.28515625" customWidth="1"/>
    <col min="5" max="5" width="11.140625" customWidth="1"/>
    <col min="6" max="6" width="10.5703125" customWidth="1"/>
    <col min="9" max="9" width="7.7109375" customWidth="1"/>
    <col min="10" max="10" width="11.140625" customWidth="1"/>
    <col min="13" max="13" width="11.85546875" customWidth="1"/>
  </cols>
  <sheetData>
    <row r="1" spans="1:13" x14ac:dyDescent="0.25">
      <c r="C1" s="98" t="s">
        <v>0</v>
      </c>
      <c r="D1" s="98"/>
      <c r="E1" s="98"/>
      <c r="F1" s="98"/>
      <c r="G1" s="98"/>
    </row>
    <row r="2" spans="1:13" ht="22.5" customHeight="1" x14ac:dyDescent="0.25">
      <c r="B2" s="105" t="s">
        <v>79</v>
      </c>
      <c r="C2" s="105"/>
      <c r="D2" s="105"/>
      <c r="E2" s="105"/>
      <c r="F2" s="105"/>
      <c r="G2" s="105"/>
      <c r="H2" s="136"/>
      <c r="I2" s="136"/>
      <c r="J2" s="136"/>
    </row>
    <row r="3" spans="1:13" ht="21.75" customHeight="1" x14ac:dyDescent="0.25">
      <c r="B3" s="105" t="s">
        <v>80</v>
      </c>
      <c r="C3" s="105"/>
      <c r="D3" s="105"/>
      <c r="E3" s="105"/>
      <c r="F3" s="105"/>
      <c r="G3" s="105"/>
    </row>
    <row r="4" spans="1:13" ht="21.75" customHeight="1" x14ac:dyDescent="0.25">
      <c r="B4" s="106" t="s">
        <v>55</v>
      </c>
      <c r="C4" s="106"/>
      <c r="D4" s="106"/>
      <c r="E4" s="106"/>
      <c r="F4" s="106"/>
      <c r="G4" s="106"/>
      <c r="M4" t="s">
        <v>23</v>
      </c>
    </row>
    <row r="5" spans="1:13" ht="21" customHeight="1" x14ac:dyDescent="0.25">
      <c r="B5" s="105" t="s">
        <v>76</v>
      </c>
      <c r="C5" s="105"/>
      <c r="D5" s="105"/>
      <c r="E5" s="105"/>
    </row>
    <row r="6" spans="1:13" ht="15.75" customHeight="1" x14ac:dyDescent="0.25">
      <c r="B6" s="107"/>
      <c r="C6" s="107"/>
      <c r="D6" s="107"/>
      <c r="E6" s="107"/>
    </row>
    <row r="7" spans="1:13" ht="15.75" customHeight="1" x14ac:dyDescent="0.25">
      <c r="B7" s="107" t="s">
        <v>77</v>
      </c>
      <c r="C7" s="107"/>
      <c r="D7" s="107"/>
      <c r="E7" s="107"/>
      <c r="F7" s="107"/>
    </row>
    <row r="8" spans="1:13" ht="15.75" customHeight="1" x14ac:dyDescent="0.25">
      <c r="B8" s="64"/>
      <c r="C8" s="64"/>
      <c r="D8" s="64"/>
      <c r="E8" s="64"/>
    </row>
    <row r="9" spans="1:13" ht="7.5" customHeight="1" thickBot="1" x14ac:dyDescent="0.3">
      <c r="B9" s="64"/>
      <c r="C9" s="64"/>
      <c r="D9" s="64"/>
      <c r="E9" s="64"/>
    </row>
    <row r="10" spans="1:13" ht="24.75" customHeight="1" thickBot="1" x14ac:dyDescent="0.35">
      <c r="A10" s="108" t="s">
        <v>56</v>
      </c>
      <c r="B10" s="109"/>
      <c r="C10" s="109"/>
      <c r="D10" s="109"/>
      <c r="E10" s="109"/>
      <c r="F10" s="109"/>
      <c r="G10" s="110"/>
    </row>
    <row r="11" spans="1:13" ht="24.75" customHeight="1" thickBot="1" x14ac:dyDescent="0.35">
      <c r="A11" s="111" t="s">
        <v>24</v>
      </c>
      <c r="B11" s="112"/>
      <c r="C11" s="112"/>
      <c r="D11" s="112"/>
      <c r="E11" s="112"/>
      <c r="F11" s="112"/>
      <c r="G11" s="113"/>
    </row>
    <row r="12" spans="1:13" ht="24" customHeight="1" thickBot="1" x14ac:dyDescent="0.35">
      <c r="A12" s="111" t="s">
        <v>48</v>
      </c>
      <c r="B12" s="112"/>
      <c r="C12" s="112"/>
      <c r="D12" s="112"/>
      <c r="E12" s="112"/>
      <c r="F12" s="112"/>
      <c r="G12" s="113"/>
    </row>
    <row r="13" spans="1:13" ht="34.5" customHeight="1" thickBot="1" x14ac:dyDescent="0.35">
      <c r="A13" s="114" t="s">
        <v>57</v>
      </c>
      <c r="B13" s="115"/>
      <c r="C13" s="115"/>
      <c r="D13" s="115"/>
      <c r="E13" s="115"/>
      <c r="F13" s="115"/>
      <c r="G13" s="116"/>
      <c r="I13" t="s">
        <v>23</v>
      </c>
    </row>
    <row r="14" spans="1:13" ht="19.5" customHeight="1" thickBot="1" x14ac:dyDescent="0.3">
      <c r="A14" s="102" t="s">
        <v>47</v>
      </c>
      <c r="B14" s="103"/>
      <c r="C14" s="103"/>
      <c r="D14" s="103"/>
      <c r="E14" s="103"/>
      <c r="F14" s="103"/>
      <c r="G14" s="104"/>
    </row>
    <row r="15" spans="1:13" ht="19.5" customHeight="1" thickBot="1" x14ac:dyDescent="0.35">
      <c r="A15" s="111" t="s">
        <v>25</v>
      </c>
      <c r="B15" s="112"/>
      <c r="C15" s="112"/>
      <c r="D15" s="112"/>
      <c r="E15" s="112"/>
      <c r="F15" s="112"/>
      <c r="G15" s="113"/>
      <c r="K15" t="s">
        <v>23</v>
      </c>
    </row>
    <row r="16" spans="1:13" ht="17.25" customHeight="1" thickBot="1" x14ac:dyDescent="0.35">
      <c r="A16" s="117" t="s">
        <v>26</v>
      </c>
      <c r="B16" s="116"/>
      <c r="C16" s="128" t="s">
        <v>1</v>
      </c>
      <c r="D16" s="128" t="s">
        <v>29</v>
      </c>
      <c r="E16" s="128" t="s">
        <v>30</v>
      </c>
      <c r="F16" s="130" t="s">
        <v>31</v>
      </c>
      <c r="G16" s="132" t="s">
        <v>32</v>
      </c>
      <c r="J16" t="s">
        <v>23</v>
      </c>
    </row>
    <row r="17" spans="1:13" ht="76.5" customHeight="1" thickBot="1" x14ac:dyDescent="0.35">
      <c r="A17" s="16" t="s">
        <v>27</v>
      </c>
      <c r="B17" s="17" t="s">
        <v>28</v>
      </c>
      <c r="C17" s="129"/>
      <c r="D17" s="129"/>
      <c r="E17" s="129"/>
      <c r="F17" s="131"/>
      <c r="G17" s="133"/>
    </row>
    <row r="18" spans="1:13" ht="15.75" thickBot="1" x14ac:dyDescent="0.3">
      <c r="A18" s="14">
        <v>1</v>
      </c>
      <c r="B18" s="26">
        <v>2</v>
      </c>
      <c r="C18" s="26">
        <v>3</v>
      </c>
      <c r="D18" s="26">
        <v>4</v>
      </c>
      <c r="E18" s="26">
        <v>5</v>
      </c>
      <c r="F18" s="23">
        <v>6</v>
      </c>
      <c r="G18" s="24">
        <v>7</v>
      </c>
      <c r="M18" t="s">
        <v>23</v>
      </c>
    </row>
    <row r="19" spans="1:13" ht="15.75" thickBot="1" x14ac:dyDescent="0.3">
      <c r="A19" s="15"/>
      <c r="B19" s="121" t="s">
        <v>33</v>
      </c>
      <c r="C19" s="122"/>
      <c r="D19" s="122"/>
      <c r="E19" s="122"/>
      <c r="F19" s="122"/>
      <c r="G19" s="123"/>
    </row>
    <row r="20" spans="1:13" ht="15.75" x14ac:dyDescent="0.25">
      <c r="A20" s="2"/>
      <c r="B20" s="124" t="s">
        <v>23</v>
      </c>
      <c r="C20" s="125"/>
      <c r="D20" s="125"/>
      <c r="E20" s="125"/>
      <c r="F20" s="125"/>
      <c r="G20" s="126"/>
      <c r="I20" s="25"/>
      <c r="L20" t="s">
        <v>23</v>
      </c>
    </row>
    <row r="21" spans="1:13" ht="15.75" x14ac:dyDescent="0.25">
      <c r="A21" s="2">
        <v>30197630</v>
      </c>
      <c r="B21" s="29" t="s">
        <v>19</v>
      </c>
      <c r="C21" s="8" t="s">
        <v>4</v>
      </c>
      <c r="D21" s="7" t="s">
        <v>35</v>
      </c>
      <c r="E21" s="19">
        <v>2400</v>
      </c>
      <c r="F21" s="22">
        <v>84000</v>
      </c>
      <c r="G21" s="34">
        <v>35</v>
      </c>
      <c r="I21" s="25"/>
      <c r="M21" t="s">
        <v>23</v>
      </c>
    </row>
    <row r="22" spans="1:13" ht="15.75" x14ac:dyDescent="0.25">
      <c r="A22" s="2">
        <v>22813000</v>
      </c>
      <c r="B22" s="10" t="s">
        <v>21</v>
      </c>
      <c r="C22" s="8" t="s">
        <v>4</v>
      </c>
      <c r="D22" s="37" t="s">
        <v>36</v>
      </c>
      <c r="E22" s="37">
        <v>55</v>
      </c>
      <c r="F22" s="22">
        <v>2200</v>
      </c>
      <c r="G22" s="34">
        <v>40</v>
      </c>
      <c r="I22" s="25"/>
    </row>
    <row r="23" spans="1:13" ht="17.25" customHeight="1" x14ac:dyDescent="0.25">
      <c r="A23" s="2">
        <v>22850000</v>
      </c>
      <c r="B23" s="13" t="s">
        <v>20</v>
      </c>
      <c r="C23" s="9" t="s">
        <v>4</v>
      </c>
      <c r="D23" s="6" t="s">
        <v>34</v>
      </c>
      <c r="E23" s="18">
        <v>150</v>
      </c>
      <c r="F23" s="30">
        <v>3000</v>
      </c>
      <c r="G23" s="34">
        <v>20</v>
      </c>
      <c r="I23" s="25"/>
    </row>
    <row r="24" spans="1:13" x14ac:dyDescent="0.25">
      <c r="A24" s="3">
        <v>30192000</v>
      </c>
      <c r="B24" s="11" t="s">
        <v>49</v>
      </c>
      <c r="C24" s="8" t="s">
        <v>4</v>
      </c>
      <c r="D24" s="7" t="s">
        <v>36</v>
      </c>
      <c r="E24" s="19">
        <v>1100</v>
      </c>
      <c r="F24" s="22">
        <v>16500</v>
      </c>
      <c r="G24" s="22">
        <v>15</v>
      </c>
    </row>
    <row r="25" spans="1:13" x14ac:dyDescent="0.25">
      <c r="A25" s="4">
        <v>30192121</v>
      </c>
      <c r="B25" s="5" t="s">
        <v>52</v>
      </c>
      <c r="C25" s="9" t="s">
        <v>4</v>
      </c>
      <c r="D25" s="12" t="s">
        <v>36</v>
      </c>
      <c r="E25" s="21">
        <v>100</v>
      </c>
      <c r="F25" s="35">
        <v>9800</v>
      </c>
      <c r="G25" s="35">
        <v>98</v>
      </c>
    </row>
    <row r="26" spans="1:13" x14ac:dyDescent="0.25">
      <c r="A26" s="33">
        <v>301192134</v>
      </c>
      <c r="B26" s="38" t="s">
        <v>53</v>
      </c>
      <c r="C26" s="9" t="s">
        <v>4</v>
      </c>
      <c r="D26" s="12" t="s">
        <v>37</v>
      </c>
      <c r="E26" s="47">
        <v>1000</v>
      </c>
      <c r="F26" s="35">
        <v>32000</v>
      </c>
      <c r="G26" s="35">
        <v>32</v>
      </c>
    </row>
    <row r="27" spans="1:13" x14ac:dyDescent="0.25">
      <c r="A27" s="70">
        <v>39224100</v>
      </c>
      <c r="B27" s="36" t="s">
        <v>54</v>
      </c>
      <c r="C27" s="9" t="s">
        <v>4</v>
      </c>
      <c r="D27" s="12" t="s">
        <v>36</v>
      </c>
      <c r="E27" s="37">
        <v>800</v>
      </c>
      <c r="F27" s="22">
        <v>20000</v>
      </c>
      <c r="G27" s="22">
        <v>25</v>
      </c>
    </row>
    <row r="28" spans="1:13" x14ac:dyDescent="0.25">
      <c r="A28" s="70">
        <v>39224332</v>
      </c>
      <c r="B28" s="92" t="s">
        <v>58</v>
      </c>
      <c r="C28" s="9" t="s">
        <v>4</v>
      </c>
      <c r="D28" s="12" t="s">
        <v>36</v>
      </c>
      <c r="E28" s="47">
        <v>800</v>
      </c>
      <c r="F28" s="35">
        <v>5000</v>
      </c>
      <c r="G28" s="35">
        <v>6</v>
      </c>
    </row>
    <row r="29" spans="1:13" x14ac:dyDescent="0.25">
      <c r="A29" s="33">
        <v>3413000</v>
      </c>
      <c r="B29" s="93" t="s">
        <v>59</v>
      </c>
      <c r="C29" s="9" t="s">
        <v>4</v>
      </c>
      <c r="D29" s="47" t="s">
        <v>60</v>
      </c>
      <c r="E29" s="47">
        <v>20000</v>
      </c>
      <c r="F29" s="35">
        <v>800000</v>
      </c>
      <c r="G29" s="35">
        <v>40</v>
      </c>
    </row>
    <row r="30" spans="1:13" x14ac:dyDescent="0.25">
      <c r="A30" s="22">
        <v>22458000</v>
      </c>
      <c r="B30" s="22" t="s">
        <v>61</v>
      </c>
      <c r="C30" s="9" t="s">
        <v>4</v>
      </c>
      <c r="D30" s="47" t="s">
        <v>36</v>
      </c>
      <c r="E30" s="22">
        <v>2000</v>
      </c>
      <c r="F30" s="35">
        <v>4000</v>
      </c>
      <c r="G30" s="35">
        <v>2</v>
      </c>
    </row>
    <row r="31" spans="1:13" x14ac:dyDescent="0.25">
      <c r="A31" s="22">
        <v>22810000</v>
      </c>
      <c r="B31" s="22" t="s">
        <v>62</v>
      </c>
      <c r="C31" s="9" t="s">
        <v>4</v>
      </c>
      <c r="D31" s="47" t="s">
        <v>36</v>
      </c>
      <c r="E31" s="22">
        <v>600</v>
      </c>
      <c r="F31" s="22">
        <v>2400</v>
      </c>
      <c r="G31" s="22">
        <v>4</v>
      </c>
      <c r="J31" s="31"/>
      <c r="M31" t="s">
        <v>23</v>
      </c>
    </row>
    <row r="32" spans="1:13" x14ac:dyDescent="0.25">
      <c r="A32" s="22">
        <v>22800000</v>
      </c>
      <c r="B32" s="22" t="s">
        <v>63</v>
      </c>
      <c r="C32" s="9" t="s">
        <v>4</v>
      </c>
      <c r="D32" s="47" t="s">
        <v>36</v>
      </c>
      <c r="E32" s="22">
        <v>300</v>
      </c>
      <c r="F32" s="22">
        <v>9000</v>
      </c>
      <c r="G32" s="22">
        <v>30</v>
      </c>
      <c r="J32" t="s">
        <v>23</v>
      </c>
    </row>
    <row r="33" spans="1:13" x14ac:dyDescent="0.25">
      <c r="A33" s="22">
        <v>22820000</v>
      </c>
      <c r="B33" s="22" t="s">
        <v>64</v>
      </c>
      <c r="C33" s="9" t="s">
        <v>4</v>
      </c>
      <c r="D33" s="47" t="s">
        <v>36</v>
      </c>
      <c r="E33" s="22">
        <v>150</v>
      </c>
      <c r="F33" s="35">
        <v>6900</v>
      </c>
      <c r="G33" s="35">
        <v>47</v>
      </c>
    </row>
    <row r="34" spans="1:13" x14ac:dyDescent="0.25">
      <c r="A34" s="22">
        <v>22810000</v>
      </c>
      <c r="B34" s="22" t="s">
        <v>65</v>
      </c>
      <c r="C34" s="9" t="s">
        <v>4</v>
      </c>
      <c r="D34" s="47" t="s">
        <v>36</v>
      </c>
      <c r="E34" s="22">
        <v>1000</v>
      </c>
      <c r="F34" s="35">
        <v>6000</v>
      </c>
      <c r="G34" s="35">
        <v>6</v>
      </c>
      <c r="J34" s="31"/>
    </row>
    <row r="35" spans="1:13" x14ac:dyDescent="0.25">
      <c r="A35" s="22">
        <v>22458000</v>
      </c>
      <c r="B35" s="22" t="s">
        <v>66</v>
      </c>
      <c r="C35" s="9" t="s">
        <v>4</v>
      </c>
      <c r="D35" s="47" t="s">
        <v>36</v>
      </c>
      <c r="E35" s="22">
        <v>500</v>
      </c>
      <c r="F35" s="22">
        <v>12500</v>
      </c>
      <c r="G35" s="22">
        <v>25</v>
      </c>
    </row>
    <row r="36" spans="1:13" x14ac:dyDescent="0.25">
      <c r="A36" s="22">
        <v>39813000</v>
      </c>
      <c r="B36" s="22" t="s">
        <v>67</v>
      </c>
      <c r="C36" s="9" t="s">
        <v>4</v>
      </c>
      <c r="D36" s="47" t="s">
        <v>36</v>
      </c>
      <c r="E36" s="37">
        <v>300</v>
      </c>
      <c r="F36" s="22">
        <v>4500</v>
      </c>
      <c r="G36" s="22">
        <v>15</v>
      </c>
    </row>
    <row r="37" spans="1:13" x14ac:dyDescent="0.25">
      <c r="A37" s="22">
        <v>31510000</v>
      </c>
      <c r="B37" s="22" t="s">
        <v>68</v>
      </c>
      <c r="C37" s="9" t="s">
        <v>4</v>
      </c>
      <c r="D37" s="47" t="s">
        <v>36</v>
      </c>
      <c r="E37" s="37">
        <v>100</v>
      </c>
      <c r="F37" s="22">
        <v>2000</v>
      </c>
      <c r="G37" s="22">
        <v>20</v>
      </c>
    </row>
    <row r="38" spans="1:13" x14ac:dyDescent="0.25">
      <c r="A38" s="22">
        <v>31684100</v>
      </c>
      <c r="B38" s="22" t="s">
        <v>69</v>
      </c>
      <c r="C38" s="9" t="s">
        <v>4</v>
      </c>
      <c r="D38" s="47" t="s">
        <v>36</v>
      </c>
      <c r="E38" s="37">
        <v>600</v>
      </c>
      <c r="F38" s="22">
        <v>6000</v>
      </c>
      <c r="G38" s="22">
        <v>10</v>
      </c>
      <c r="K38" t="s">
        <v>23</v>
      </c>
    </row>
    <row r="39" spans="1:13" x14ac:dyDescent="0.25">
      <c r="A39" s="22">
        <v>31684100</v>
      </c>
      <c r="B39" s="35" t="s">
        <v>70</v>
      </c>
      <c r="C39" s="9" t="s">
        <v>4</v>
      </c>
      <c r="D39" s="47" t="s">
        <v>36</v>
      </c>
      <c r="E39" s="37">
        <v>700</v>
      </c>
      <c r="F39" s="22">
        <v>7000</v>
      </c>
      <c r="G39" s="22">
        <v>10</v>
      </c>
    </row>
    <row r="40" spans="1:13" x14ac:dyDescent="0.25">
      <c r="A40" s="22">
        <v>39813000</v>
      </c>
      <c r="B40" s="35" t="s">
        <v>72</v>
      </c>
      <c r="C40" s="9" t="s">
        <v>4</v>
      </c>
      <c r="D40" s="47" t="s">
        <v>36</v>
      </c>
      <c r="E40" s="37"/>
      <c r="F40" s="22">
        <v>30000</v>
      </c>
      <c r="G40" s="22"/>
    </row>
    <row r="41" spans="1:13" x14ac:dyDescent="0.25">
      <c r="A41" s="22">
        <v>44521110</v>
      </c>
      <c r="B41" s="22" t="s">
        <v>73</v>
      </c>
      <c r="C41" s="9" t="s">
        <v>4</v>
      </c>
      <c r="D41" s="47" t="s">
        <v>36</v>
      </c>
      <c r="E41" s="37">
        <v>3200</v>
      </c>
      <c r="F41" s="22">
        <v>22400</v>
      </c>
      <c r="G41" s="22">
        <v>7</v>
      </c>
    </row>
    <row r="42" spans="1:13" x14ac:dyDescent="0.25">
      <c r="A42" s="22">
        <v>44521110</v>
      </c>
      <c r="B42" s="22" t="s">
        <v>74</v>
      </c>
      <c r="C42" s="9" t="s">
        <v>4</v>
      </c>
      <c r="D42" s="47" t="s">
        <v>36</v>
      </c>
      <c r="E42" s="37">
        <v>1480</v>
      </c>
      <c r="F42" s="22">
        <v>14800</v>
      </c>
      <c r="G42" s="22">
        <v>10</v>
      </c>
    </row>
    <row r="43" spans="1:13" x14ac:dyDescent="0.25">
      <c r="A43" s="22"/>
      <c r="B43" s="22"/>
      <c r="C43" s="37"/>
      <c r="D43" s="47"/>
      <c r="E43" s="37"/>
      <c r="F43" s="22"/>
      <c r="G43" s="22"/>
    </row>
    <row r="44" spans="1:13" x14ac:dyDescent="0.25">
      <c r="A44" s="22"/>
      <c r="B44" s="22"/>
      <c r="C44" s="37"/>
      <c r="D44" s="47"/>
      <c r="E44" s="37"/>
      <c r="F44" s="22"/>
      <c r="G44" s="22"/>
    </row>
    <row r="45" spans="1:13" ht="15.75" thickBot="1" x14ac:dyDescent="0.3">
      <c r="A45" s="22"/>
      <c r="B45" s="94" t="s">
        <v>18</v>
      </c>
      <c r="C45" s="40"/>
      <c r="D45" s="37"/>
      <c r="E45" s="37"/>
      <c r="F45" s="22">
        <f>SUM(F21:F42)</f>
        <v>1100000</v>
      </c>
      <c r="G45" s="22"/>
      <c r="M45" t="s">
        <v>23</v>
      </c>
    </row>
    <row r="46" spans="1:13" ht="15.75" thickBot="1" x14ac:dyDescent="0.3">
      <c r="A46" s="22"/>
      <c r="B46" s="121" t="s">
        <v>22</v>
      </c>
      <c r="C46" s="122"/>
      <c r="D46" s="122"/>
      <c r="E46" s="127"/>
      <c r="F46" s="41"/>
      <c r="G46" s="39"/>
      <c r="H46" t="s">
        <v>23</v>
      </c>
    </row>
    <row r="47" spans="1:13" ht="15.75" x14ac:dyDescent="0.25">
      <c r="A47" s="22"/>
      <c r="B47" s="71" t="s">
        <v>18</v>
      </c>
      <c r="C47" s="72"/>
      <c r="D47" s="71"/>
      <c r="E47" s="72"/>
      <c r="F47" s="73"/>
      <c r="G47" s="83"/>
      <c r="L47" t="s">
        <v>23</v>
      </c>
      <c r="M47" t="s">
        <v>23</v>
      </c>
    </row>
    <row r="48" spans="1:13" ht="15.75" thickBot="1" x14ac:dyDescent="0.3">
      <c r="A48" s="66"/>
      <c r="B48" s="118" t="s">
        <v>39</v>
      </c>
      <c r="C48" s="119"/>
      <c r="D48" s="119"/>
      <c r="E48" s="119"/>
      <c r="F48" s="119"/>
      <c r="G48" s="120"/>
    </row>
    <row r="49" spans="1:15" ht="18.75" thickBot="1" x14ac:dyDescent="0.4">
      <c r="A49" s="66"/>
      <c r="B49" s="76" t="s">
        <v>18</v>
      </c>
      <c r="C49" s="68"/>
      <c r="D49" s="78"/>
      <c r="E49" s="37"/>
      <c r="F49" s="73"/>
      <c r="G49" s="83"/>
    </row>
    <row r="50" spans="1:15" ht="15.75" thickBot="1" x14ac:dyDescent="0.3">
      <c r="A50" s="44"/>
      <c r="B50" s="99" t="s">
        <v>2</v>
      </c>
      <c r="C50" s="100"/>
      <c r="D50" s="100"/>
      <c r="E50" s="101"/>
      <c r="F50" s="77"/>
      <c r="G50" s="67"/>
    </row>
    <row r="51" spans="1:15" x14ac:dyDescent="0.25">
      <c r="A51" s="62">
        <v>65310000</v>
      </c>
      <c r="B51" s="25" t="s">
        <v>41</v>
      </c>
      <c r="C51" s="56" t="s">
        <v>40</v>
      </c>
      <c r="D51" s="6" t="s">
        <v>3</v>
      </c>
      <c r="E51" s="18">
        <v>46.2</v>
      </c>
      <c r="F51" s="43">
        <v>250000</v>
      </c>
      <c r="G51" s="30">
        <v>5411</v>
      </c>
    </row>
    <row r="52" spans="1:15" x14ac:dyDescent="0.25">
      <c r="A52" s="3" t="s">
        <v>42</v>
      </c>
      <c r="B52" s="51" t="s">
        <v>43</v>
      </c>
      <c r="C52" s="40" t="s">
        <v>40</v>
      </c>
      <c r="D52" s="7" t="s">
        <v>5</v>
      </c>
      <c r="E52" s="19"/>
      <c r="F52" s="35"/>
      <c r="G52" s="22"/>
    </row>
    <row r="53" spans="1:15" x14ac:dyDescent="0.25">
      <c r="A53" s="3">
        <v>90511200</v>
      </c>
      <c r="B53" s="25" t="s">
        <v>6</v>
      </c>
      <c r="C53" s="37" t="s">
        <v>40</v>
      </c>
      <c r="D53" s="6" t="s">
        <v>7</v>
      </c>
      <c r="E53" s="18"/>
      <c r="F53" s="35"/>
      <c r="G53" s="22"/>
    </row>
    <row r="54" spans="1:15" x14ac:dyDescent="0.25">
      <c r="A54" s="3">
        <v>65111000</v>
      </c>
      <c r="B54" s="52" t="s">
        <v>44</v>
      </c>
      <c r="C54" s="37" t="s">
        <v>40</v>
      </c>
      <c r="D54" s="7" t="s">
        <v>7</v>
      </c>
      <c r="E54" s="19"/>
      <c r="F54" s="35"/>
      <c r="G54" s="22"/>
    </row>
    <row r="55" spans="1:15" x14ac:dyDescent="0.25">
      <c r="A55" s="3">
        <v>90923000</v>
      </c>
      <c r="B55" s="25" t="s">
        <v>50</v>
      </c>
      <c r="C55" s="37" t="s">
        <v>40</v>
      </c>
      <c r="D55" s="6" t="s">
        <v>8</v>
      </c>
      <c r="E55" s="18">
        <v>30000</v>
      </c>
      <c r="F55" s="35">
        <v>30000</v>
      </c>
      <c r="G55" s="22">
        <v>1</v>
      </c>
    </row>
    <row r="56" spans="1:15" x14ac:dyDescent="0.25">
      <c r="A56" s="3">
        <v>64211200</v>
      </c>
      <c r="B56" s="52" t="s">
        <v>9</v>
      </c>
      <c r="C56" s="37" t="s">
        <v>40</v>
      </c>
      <c r="D56" s="7" t="s">
        <v>10</v>
      </c>
      <c r="E56" s="19">
        <v>5830</v>
      </c>
      <c r="F56" s="35">
        <v>90000</v>
      </c>
      <c r="G56" s="22">
        <v>1</v>
      </c>
    </row>
    <row r="57" spans="1:15" x14ac:dyDescent="0.25">
      <c r="A57" s="3">
        <v>32400000</v>
      </c>
      <c r="B57" s="25" t="s">
        <v>11</v>
      </c>
      <c r="C57" s="37" t="s">
        <v>40</v>
      </c>
      <c r="D57" s="6" t="s">
        <v>12</v>
      </c>
      <c r="E57" s="18"/>
      <c r="F57" s="35"/>
      <c r="G57" s="22"/>
      <c r="O57" t="s">
        <v>23</v>
      </c>
    </row>
    <row r="58" spans="1:15" x14ac:dyDescent="0.25">
      <c r="A58" s="3">
        <v>79980000</v>
      </c>
      <c r="B58" s="52" t="s">
        <v>13</v>
      </c>
      <c r="C58" s="37" t="s">
        <v>40</v>
      </c>
      <c r="D58" s="7" t="s">
        <v>14</v>
      </c>
      <c r="E58" s="19"/>
      <c r="F58" s="35">
        <v>18000</v>
      </c>
      <c r="G58" s="22">
        <v>3</v>
      </c>
    </row>
    <row r="59" spans="1:15" x14ac:dyDescent="0.25">
      <c r="A59" s="3"/>
      <c r="B59" s="95" t="s">
        <v>75</v>
      </c>
      <c r="C59" s="37" t="s">
        <v>40</v>
      </c>
      <c r="D59" s="96"/>
      <c r="E59" s="97"/>
      <c r="F59" s="35">
        <v>82000</v>
      </c>
      <c r="G59" s="22">
        <v>82000</v>
      </c>
    </row>
    <row r="60" spans="1:15" ht="30" x14ac:dyDescent="0.25">
      <c r="A60" s="3">
        <v>75250000</v>
      </c>
      <c r="B60" s="59" t="s">
        <v>15</v>
      </c>
      <c r="C60" s="53" t="s">
        <v>40</v>
      </c>
      <c r="D60" s="46" t="s">
        <v>16</v>
      </c>
      <c r="E60" s="20"/>
      <c r="F60" s="35"/>
      <c r="G60" s="22"/>
    </row>
    <row r="61" spans="1:15" ht="30" x14ac:dyDescent="0.25">
      <c r="A61" s="3">
        <v>75250000</v>
      </c>
      <c r="B61" s="54" t="s">
        <v>17</v>
      </c>
      <c r="C61" s="53" t="s">
        <v>40</v>
      </c>
      <c r="D61" s="27" t="s">
        <v>12</v>
      </c>
      <c r="E61" s="28"/>
      <c r="F61" s="35"/>
      <c r="G61" s="22"/>
    </row>
    <row r="62" spans="1:15" ht="30" x14ac:dyDescent="0.25">
      <c r="A62" s="3">
        <v>50324100</v>
      </c>
      <c r="B62" s="60" t="s">
        <v>45</v>
      </c>
      <c r="C62" s="53" t="s">
        <v>40</v>
      </c>
      <c r="D62" s="32" t="s">
        <v>12</v>
      </c>
      <c r="E62" s="48"/>
      <c r="F62" s="35">
        <v>100000</v>
      </c>
      <c r="G62" s="22"/>
    </row>
    <row r="63" spans="1:15" x14ac:dyDescent="0.25">
      <c r="A63" s="3">
        <v>80511000</v>
      </c>
      <c r="B63" s="61" t="s">
        <v>38</v>
      </c>
      <c r="C63" s="53" t="s">
        <v>40</v>
      </c>
      <c r="D63" s="49" t="s">
        <v>12</v>
      </c>
      <c r="E63" s="50"/>
      <c r="F63" s="35"/>
      <c r="G63" s="22"/>
    </row>
    <row r="64" spans="1:15" ht="15.75" thickBot="1" x14ac:dyDescent="0.3">
      <c r="A64" s="4">
        <v>98390000</v>
      </c>
      <c r="B64" s="45" t="s">
        <v>46</v>
      </c>
      <c r="C64" s="55" t="s">
        <v>40</v>
      </c>
      <c r="D64" s="27" t="s">
        <v>12</v>
      </c>
      <c r="E64" s="28">
        <v>3000</v>
      </c>
      <c r="F64" s="35">
        <v>3000</v>
      </c>
      <c r="G64" s="35">
        <v>1</v>
      </c>
    </row>
    <row r="65" spans="1:13" ht="16.5" thickBot="1" x14ac:dyDescent="0.3">
      <c r="A65" s="1"/>
      <c r="B65" s="65" t="s">
        <v>18</v>
      </c>
      <c r="C65" s="80"/>
      <c r="D65" s="71"/>
      <c r="E65" s="72"/>
      <c r="F65" s="81">
        <f>SUM(F51:F64)</f>
        <v>573000</v>
      </c>
      <c r="G65" s="84"/>
    </row>
    <row r="66" spans="1:13" ht="16.5" thickBot="1" x14ac:dyDescent="0.3">
      <c r="A66" s="1"/>
      <c r="B66" s="82" t="s">
        <v>51</v>
      </c>
      <c r="C66" s="74"/>
      <c r="D66" s="69"/>
      <c r="E66" s="57"/>
      <c r="F66" s="58"/>
      <c r="G66" s="75"/>
    </row>
    <row r="67" spans="1:13" ht="15.75" thickBot="1" x14ac:dyDescent="0.3">
      <c r="A67" s="79">
        <v>45211229</v>
      </c>
      <c r="B67" s="42" t="s">
        <v>71</v>
      </c>
      <c r="C67" s="37" t="s">
        <v>78</v>
      </c>
      <c r="D67" s="37" t="s">
        <v>7</v>
      </c>
      <c r="E67" s="135">
        <v>2100000</v>
      </c>
      <c r="F67" s="134">
        <v>2100000</v>
      </c>
      <c r="G67" s="22">
        <v>1</v>
      </c>
    </row>
    <row r="68" spans="1:13" ht="15.75" x14ac:dyDescent="0.25">
      <c r="A68" s="88"/>
      <c r="B68" s="71" t="s">
        <v>18</v>
      </c>
      <c r="C68" s="90"/>
      <c r="D68" s="43"/>
      <c r="E68" s="85"/>
      <c r="F68" s="86">
        <f>SUM(F67)</f>
        <v>2100000</v>
      </c>
      <c r="G68" s="87">
        <f>SUM(G67)</f>
        <v>1</v>
      </c>
    </row>
    <row r="69" spans="1:13" x14ac:dyDescent="0.25">
      <c r="A69" s="89"/>
      <c r="B69" s="71" t="s">
        <v>18</v>
      </c>
      <c r="C69" s="91"/>
      <c r="D69" s="22"/>
      <c r="E69" s="22"/>
      <c r="F69" s="83">
        <f>F45+F65+F68</f>
        <v>3773000</v>
      </c>
      <c r="G69" s="83"/>
    </row>
    <row r="70" spans="1:13" x14ac:dyDescent="0.25">
      <c r="B70" t="s">
        <v>23</v>
      </c>
    </row>
    <row r="71" spans="1:13" x14ac:dyDescent="0.25">
      <c r="A71" s="98"/>
      <c r="B71" s="98"/>
      <c r="C71" s="98"/>
      <c r="D71" s="98"/>
      <c r="E71" s="98"/>
      <c r="F71" s="98"/>
      <c r="G71" s="98"/>
    </row>
    <row r="72" spans="1:13" x14ac:dyDescent="0.25">
      <c r="M72" t="s">
        <v>23</v>
      </c>
    </row>
    <row r="89" spans="2:6" x14ac:dyDescent="0.25">
      <c r="B89" s="63"/>
    </row>
    <row r="91" spans="2:6" x14ac:dyDescent="0.25">
      <c r="B91" s="63"/>
    </row>
    <row r="92" spans="2:6" x14ac:dyDescent="0.25">
      <c r="F92" t="s">
        <v>23</v>
      </c>
    </row>
  </sheetData>
  <mergeCells count="25">
    <mergeCell ref="B7:F7"/>
    <mergeCell ref="B48:G48"/>
    <mergeCell ref="B19:G19"/>
    <mergeCell ref="B20:G20"/>
    <mergeCell ref="B46:E46"/>
    <mergeCell ref="C16:C17"/>
    <mergeCell ref="D16:D17"/>
    <mergeCell ref="E16:E17"/>
    <mergeCell ref="F16:F17"/>
    <mergeCell ref="G16:G17"/>
    <mergeCell ref="A71:G71"/>
    <mergeCell ref="B50:E50"/>
    <mergeCell ref="A14:G14"/>
    <mergeCell ref="C1:G1"/>
    <mergeCell ref="B2:G2"/>
    <mergeCell ref="B3:G3"/>
    <mergeCell ref="B4:G4"/>
    <mergeCell ref="B5:E5"/>
    <mergeCell ref="B6:E6"/>
    <mergeCell ref="A10:G10"/>
    <mergeCell ref="A11:G11"/>
    <mergeCell ref="A12:G12"/>
    <mergeCell ref="A13:G13"/>
    <mergeCell ref="A15:G15"/>
    <mergeCell ref="A16:B16"/>
  </mergeCells>
  <pageMargins left="0.22" right="0.33" top="0.5" bottom="0.49" header="0.26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2017-10-25T06:42:57Z</cp:lastPrinted>
  <dcterms:created xsi:type="dcterms:W3CDTF">2013-04-15T07:12:35Z</dcterms:created>
  <dcterms:modified xsi:type="dcterms:W3CDTF">2017-10-25T06:44:50Z</dcterms:modified>
</cp:coreProperties>
</file>